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\Desktop\Javna nabava 2026\Bojleri\"/>
    </mc:Choice>
  </mc:AlternateContent>
  <xr:revisionPtr revIDLastSave="0" documentId="8_{872ACEDF-B7EA-45CD-B2EE-15A25B9EC43C}" xr6:coauthVersionLast="47" xr6:coauthVersionMax="47" xr10:uidLastSave="{00000000-0000-0000-0000-000000000000}"/>
  <bookViews>
    <workbookView xWindow="-108" yWindow="-108" windowWidth="23256" windowHeight="12456" tabRatio="736" activeTab="1" xr2:uid="{00000000-000D-0000-FFFF-FFFF00000000}"/>
  </bookViews>
  <sheets>
    <sheet name="naslovnica" sheetId="6" r:id="rId1"/>
    <sheet name="KSAVER " sheetId="14" r:id="rId2"/>
    <sheet name="rekapitulacija" sheetId="7" r:id="rId3"/>
  </sheets>
  <definedNames>
    <definedName name="_Hlk156208900" localSheetId="1">'KSAVER '!$B$1</definedName>
    <definedName name="_Hlk223517715" localSheetId="1">'KSAVER '!$B$2</definedName>
    <definedName name="euro">#REF!</definedName>
    <definedName name="l">#REF!</definedName>
    <definedName name="m">#REF!</definedName>
    <definedName name="min">#REF!</definedName>
    <definedName name="minE">#REF!</definedName>
    <definedName name="mr">#REF!</definedName>
    <definedName name="p">#REF!</definedName>
    <definedName name="_xlnm.Print_Area" localSheetId="1">'KSAVER '!$A$2:$F$42</definedName>
    <definedName name="_xlnm.Print_Area" localSheetId="0">naslovnica!$A$1:$F$35</definedName>
    <definedName name="_xlnm.Print_Area" localSheetId="2">rekapitulacija!$A$5:$F$35</definedName>
    <definedName name="s">#REF!</definedName>
    <definedName name="sat">#REF!</definedName>
    <definedName name="satE">#REF!</definedName>
    <definedName name="u">#REF!</definedName>
  </definedNames>
  <calcPr calcId="191029"/>
</workbook>
</file>

<file path=xl/calcChain.xml><?xml version="1.0" encoding="utf-8"?>
<calcChain xmlns="http://schemas.openxmlformats.org/spreadsheetml/2006/main">
  <c r="D11" i="7" l="1"/>
  <c r="F11" i="7" s="1"/>
  <c r="F12" i="7" s="1"/>
  <c r="D12" i="7" l="1"/>
  <c r="D14" i="7" s="1"/>
  <c r="D13" i="7" s="1"/>
  <c r="F13" i="7"/>
  <c r="F14" i="7" s="1"/>
</calcChain>
</file>

<file path=xl/sharedStrings.xml><?xml version="1.0" encoding="utf-8"?>
<sst xmlns="http://schemas.openxmlformats.org/spreadsheetml/2006/main" count="104" uniqueCount="71">
  <si>
    <t>1.</t>
  </si>
  <si>
    <t>1.2.</t>
  </si>
  <si>
    <t>2.</t>
  </si>
  <si>
    <t>2.1.</t>
  </si>
  <si>
    <t>3.</t>
  </si>
  <si>
    <t>3.2.</t>
  </si>
  <si>
    <t>3.3.</t>
  </si>
  <si>
    <t>3.4.</t>
  </si>
  <si>
    <t>1.1.</t>
  </si>
  <si>
    <t xml:space="preserve">Investitor: </t>
  </si>
  <si>
    <t>Zahvat:</t>
  </si>
  <si>
    <r>
      <t>Lokacija:</t>
    </r>
    <r>
      <rPr>
        <b/>
        <sz val="12"/>
        <color indexed="8"/>
        <rFont val="Calibri"/>
        <family val="2"/>
        <charset val="238"/>
      </rPr>
      <t xml:space="preserve"> </t>
    </r>
  </si>
  <si>
    <t xml:space="preserve">                                                                   </t>
  </si>
  <si>
    <t>Vrsta dokumenta:</t>
  </si>
  <si>
    <t xml:space="preserve"> TROŠKOVNIK </t>
  </si>
  <si>
    <t>Broj dokumenta:</t>
  </si>
  <si>
    <t>Izradio:</t>
  </si>
  <si>
    <t xml:space="preserve">Mjesto i datum:                             </t>
  </si>
  <si>
    <t>PDV 25%:</t>
  </si>
  <si>
    <t>SVEUKUPNO:</t>
  </si>
  <si>
    <t>UKUPNO (bez PDV-a):</t>
  </si>
  <si>
    <t xml:space="preserve"> </t>
  </si>
  <si>
    <t xml:space="preserve">I. GRAĐEVINSKO-OBRTNIČKI RADOVI I </t>
  </si>
  <si>
    <t xml:space="preserve">1. </t>
  </si>
  <si>
    <t>Nemetova ulica 2; Zagreb</t>
  </si>
  <si>
    <t>PONUDU IZRADIO:</t>
  </si>
  <si>
    <t>3.5.</t>
  </si>
  <si>
    <t xml:space="preserve">REKAPITULACIJA TROŠKOVA </t>
  </si>
  <si>
    <t>k.č.br. 3335/4 k.o. Gračani</t>
  </si>
  <si>
    <r>
      <rPr>
        <sz val="12"/>
        <rFont val="Calibri"/>
        <family val="2"/>
        <charset val="238"/>
        <scheme val="minor"/>
      </rPr>
      <t>Dom za starije osobe Ksaver;        Nemetova ulica 2, Zagreb            OIB:42602329951</t>
    </r>
    <r>
      <rPr>
        <sz val="12"/>
        <rFont val="Arial Narrow"/>
        <family val="2"/>
        <charset val="238"/>
      </rPr>
      <t xml:space="preserve">
</t>
    </r>
  </si>
  <si>
    <t xml:space="preserve">DATUM: </t>
  </si>
  <si>
    <t>3.6.</t>
  </si>
  <si>
    <t>PRILOG 2</t>
  </si>
  <si>
    <r>
      <t xml:space="preserve"> </t>
    </r>
    <r>
      <rPr>
        <sz val="12"/>
        <rFont val="Calibri"/>
        <family val="2"/>
        <charset val="238"/>
      </rPr>
      <t>Zagreb, 16.3.2026.</t>
    </r>
  </si>
  <si>
    <t>ZAMJENA BOJLERA</t>
  </si>
  <si>
    <t>Bojler za zagrijavanje sanitarne vode, vertikalni, tip SB 30-8NIRO, zapremnine 300 l, PN10, s rastavljivom nehrđajućom čelićnom (AISI 304) cijevnom grijalicom izmjenjivačke površine 8 m2. Antikorozivna zaštita iznutra Hempadur 85671 (200-250 µm) i izvana temeljnom bojom.</t>
  </si>
  <si>
    <t>Antikorozivna zaštita iznutra Hempadur 85671 (200-250 µm) i izvana temeljnom bojom.</t>
  </si>
  <si>
    <t>DODATNA OPREMA</t>
  </si>
  <si>
    <t>Zaštitna Mg anoda</t>
  </si>
  <si>
    <t>MONTAŽNI RADOVI:</t>
  </si>
  <si>
    <t xml:space="preserve">3.1. </t>
  </si>
  <si>
    <t xml:space="preserve">Dostava novog bojlera na objet </t>
  </si>
  <si>
    <t>Demontaža postojećeg dotrajalog bojlera zapremnine</t>
  </si>
  <si>
    <t>3000 l i iznošenje iz toplinske stanice</t>
  </si>
  <si>
    <t>Zbrinjavanje otpada</t>
  </si>
  <si>
    <t>Unos u toplinsku stanicu novog bojlera</t>
  </si>
  <si>
    <t>Postavljanje na mjesto ugradnje</t>
  </si>
  <si>
    <t>Spajanje na postojeću instalaciju i armaturu</t>
  </si>
  <si>
    <t>3.7.</t>
  </si>
  <si>
    <t>Tlačna proba</t>
  </si>
  <si>
    <t>3.8.</t>
  </si>
  <si>
    <t>Toplinska izolacija mineralnom vunom</t>
  </si>
  <si>
    <t xml:space="preserve">3.9. </t>
  </si>
  <si>
    <t>Puštanje u pogon</t>
  </si>
  <si>
    <t>3.10.</t>
  </si>
  <si>
    <t>Čišćenje gradilišta</t>
  </si>
  <si>
    <t>Trajanja radova na objektu 5 radnih dana</t>
  </si>
  <si>
    <t>MONTAŽNI RADOVI</t>
  </si>
  <si>
    <t>PDV</t>
  </si>
  <si>
    <t>UKUPNO (S PDV-OM)</t>
  </si>
  <si>
    <t>radovi instaliranja kotlova u podstanici A dilatacije</t>
  </si>
  <si>
    <t>Radovi instaliranja kotlova u podstanici A dilatacije</t>
  </si>
  <si>
    <t xml:space="preserve">
radovi instaliranja kotlova u podstanici A dilatacije</t>
  </si>
  <si>
    <t>Dom za starije osobe Ksaver</t>
  </si>
  <si>
    <t>JM</t>
  </si>
  <si>
    <t>Količina</t>
  </si>
  <si>
    <t>Cijena</t>
  </si>
  <si>
    <t>Iznos</t>
  </si>
  <si>
    <t>kom</t>
  </si>
  <si>
    <t>kpl</t>
  </si>
  <si>
    <t xml:space="preserve">REKAPITULACIJA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</si>
</sst>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_(* #,##0.00_);_(* \(#,##0.00\);_(* &quot;-&quot;??_);_(@_)"/>
    <numFmt numFmtId="166" formatCode="#,##0.00&quot;      &quot;;&quot;-&quot;#,##0.00&quot;      &quot;;&quot; -&quot;#&quot;      &quot;;@&quot; &quot;"/>
    <numFmt numFmtId="167" formatCode="#,##0.00&quot; kn &quot;;&quot;-&quot;#,##0.00&quot; kn &quot;;&quot; -&quot;#&quot; kn &quot;;@&quot; &quot;"/>
    <numFmt numFmtId="168" formatCode="[$-41A]General"/>
    <numFmt numFmtId="169" formatCode="#,##0.00&quot; &quot;[$kn-41A];[Red]&quot;-&quot;#,##0.00&quot; &quot;[$kn-41A]"/>
    <numFmt numFmtId="170" formatCode="_-* #,##0.00_-;\-* #,##0.00_-;_-* \-??_-;_-@_-"/>
    <numFmt numFmtId="171" formatCode="#,##0.00\ [$€-1]"/>
  </numFmts>
  <fonts count="73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 Narrow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name val="Arial Black"/>
      <family val="2"/>
      <charset val="238"/>
    </font>
    <font>
      <sz val="14"/>
      <color rgb="FFFF0000"/>
      <name val="Arial Black"/>
      <family val="2"/>
      <charset val="238"/>
    </font>
    <font>
      <sz val="10"/>
      <name val="MS Sans Serif"/>
      <family val="2"/>
      <charset val="238"/>
    </font>
    <font>
      <sz val="12"/>
      <name val="Arial CE"/>
      <charset val="238"/>
    </font>
    <font>
      <sz val="11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Helv"/>
    </font>
    <font>
      <sz val="10"/>
      <color rgb="FF000000"/>
      <name val="Arial"/>
      <family val="2"/>
      <charset val="238"/>
    </font>
    <font>
      <sz val="10"/>
      <name val="Helvetica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0"/>
      <name val="ElegaGarmnd BT"/>
      <family val="1"/>
    </font>
    <font>
      <sz val="9"/>
      <name val="Tahoma"/>
      <family val="2"/>
      <charset val="238"/>
    </font>
    <font>
      <sz val="10"/>
      <color rgb="FF000000"/>
      <name val="Futura Bk L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Futura Md L2"/>
      <charset val="238"/>
    </font>
    <font>
      <sz val="10"/>
      <color rgb="FF000000"/>
      <name val="Futura Bk L21"/>
      <charset val="238"/>
    </font>
    <font>
      <b/>
      <sz val="15"/>
      <color rgb="FF003366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2"/>
      <color rgb="FF000000"/>
      <name val="Futura Bk L21"/>
      <charset val="238"/>
    </font>
    <font>
      <sz val="10"/>
      <color rgb="FF000000"/>
      <name val="Helv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Geneva"/>
      <charset val="238"/>
    </font>
    <font>
      <sz val="10"/>
      <name val="Arial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A"/>
      <name val="Calibri"/>
      <family val="2"/>
      <charset val="238"/>
    </font>
    <font>
      <b/>
      <sz val="12"/>
      <color rgb="FF00000A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rgb="FF000080"/>
      <name val="Calibri"/>
      <family val="2"/>
      <charset val="238"/>
    </font>
    <font>
      <sz val="12"/>
      <color theme="1"/>
      <name val="Calibri"/>
      <family val="2"/>
      <charset val="238"/>
    </font>
    <font>
      <sz val="20"/>
      <color theme="1"/>
      <name val="Bauhaus 93"/>
      <family val="5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0"/>
      <name val="Arial Black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"/>
      <name val="Calibri"/>
      <family val="2"/>
      <scheme val="minor"/>
    </font>
    <font>
      <b/>
      <sz val="16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9" fillId="0" borderId="0" applyNumberFormat="0" applyFont="0" applyFill="0" applyBorder="0" applyAlignment="0" applyProtection="0">
      <alignment vertical="top"/>
    </xf>
    <xf numFmtId="0" fontId="2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2" fillId="0" borderId="0">
      <alignment vertical="top" wrapText="1"/>
    </xf>
    <xf numFmtId="164" fontId="22" fillId="0" borderId="0" applyFont="0" applyFill="0" applyBorder="0" applyAlignment="0" applyProtection="0"/>
    <xf numFmtId="0" fontId="5" fillId="0" borderId="0"/>
    <xf numFmtId="0" fontId="6" fillId="0" borderId="0"/>
    <xf numFmtId="0" fontId="3" fillId="0" borderId="0"/>
    <xf numFmtId="0" fontId="5" fillId="0" borderId="0"/>
    <xf numFmtId="0" fontId="22" fillId="0" borderId="0">
      <alignment vertical="top" wrapText="1"/>
    </xf>
    <xf numFmtId="0" fontId="22" fillId="0" borderId="0">
      <alignment vertical="top" wrapText="1"/>
    </xf>
    <xf numFmtId="0" fontId="5" fillId="0" borderId="0"/>
    <xf numFmtId="0" fontId="22" fillId="0" borderId="0">
      <alignment vertical="top" wrapText="1"/>
    </xf>
    <xf numFmtId="0" fontId="5" fillId="0" borderId="0"/>
    <xf numFmtId="0" fontId="5" fillId="0" borderId="0"/>
    <xf numFmtId="0" fontId="22" fillId="0" borderId="0">
      <alignment vertical="top" wrapText="1"/>
    </xf>
    <xf numFmtId="0" fontId="5" fillId="0" borderId="0"/>
    <xf numFmtId="0" fontId="6" fillId="0" borderId="0"/>
    <xf numFmtId="0" fontId="22" fillId="0" borderId="0">
      <alignment vertical="top" wrapText="1"/>
    </xf>
    <xf numFmtId="0" fontId="22" fillId="0" borderId="0">
      <alignment vertical="top" wrapText="1"/>
    </xf>
    <xf numFmtId="0" fontId="22" fillId="0" borderId="0">
      <alignment vertical="top" wrapText="1"/>
    </xf>
    <xf numFmtId="0" fontId="5" fillId="0" borderId="0"/>
    <xf numFmtId="0" fontId="5" fillId="0" borderId="0"/>
    <xf numFmtId="0" fontId="22" fillId="0" borderId="0">
      <alignment vertical="top" wrapText="1"/>
    </xf>
    <xf numFmtId="0" fontId="22" fillId="0" borderId="0">
      <alignment vertical="top" wrapText="1"/>
    </xf>
    <xf numFmtId="0" fontId="22" fillId="0" borderId="0">
      <alignment vertical="top" wrapText="1"/>
    </xf>
    <xf numFmtId="0" fontId="22" fillId="0" borderId="0">
      <alignment vertical="top" wrapText="1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0" fontId="8" fillId="0" borderId="0"/>
    <xf numFmtId="0" fontId="6" fillId="0" borderId="0"/>
    <xf numFmtId="0" fontId="25" fillId="0" borderId="0"/>
    <xf numFmtId="44" fontId="6" fillId="0" borderId="0" applyFill="0" applyBorder="0" applyAlignment="0" applyProtection="0"/>
    <xf numFmtId="0" fontId="6" fillId="0" borderId="0"/>
    <xf numFmtId="0" fontId="26" fillId="0" borderId="0"/>
    <xf numFmtId="0" fontId="14" fillId="0" borderId="0">
      <alignment horizontal="justify" vertical="top"/>
    </xf>
    <xf numFmtId="0" fontId="6" fillId="0" borderId="0"/>
    <xf numFmtId="0" fontId="27" fillId="0" borderId="0" applyAlignment="0">
      <alignment horizontal="justify" vertical="top"/>
      <protection locked="0"/>
    </xf>
    <xf numFmtId="0" fontId="6" fillId="0" borderId="0"/>
    <xf numFmtId="164" fontId="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0" fontId="28" fillId="0" borderId="0"/>
    <xf numFmtId="0" fontId="6" fillId="0" borderId="0"/>
    <xf numFmtId="0" fontId="30" fillId="0" borderId="0">
      <alignment vertical="top" wrapText="1"/>
    </xf>
    <xf numFmtId="0" fontId="28" fillId="0" borderId="0"/>
    <xf numFmtId="0" fontId="21" fillId="0" borderId="0"/>
    <xf numFmtId="168" fontId="35" fillId="0" borderId="0">
      <alignment horizontal="center"/>
    </xf>
    <xf numFmtId="4" fontId="31" fillId="0" borderId="0">
      <alignment horizontal="right" vertical="top"/>
    </xf>
    <xf numFmtId="166" fontId="25" fillId="0" borderId="0"/>
    <xf numFmtId="166" fontId="32" fillId="0" borderId="0"/>
    <xf numFmtId="167" fontId="32" fillId="0" borderId="0"/>
    <xf numFmtId="0" fontId="33" fillId="0" borderId="0"/>
    <xf numFmtId="0" fontId="34" fillId="0" borderId="0">
      <alignment horizontal="center"/>
    </xf>
    <xf numFmtId="0" fontId="34" fillId="0" borderId="0">
      <alignment horizontal="center" textRotation="90"/>
    </xf>
    <xf numFmtId="168" fontId="35" fillId="0" borderId="0">
      <alignment horizontal="center" textRotation="90"/>
    </xf>
    <xf numFmtId="4" fontId="36" fillId="0" borderId="0"/>
    <xf numFmtId="49" fontId="37" fillId="0" borderId="6">
      <alignment horizontal="center" vertical="center"/>
    </xf>
    <xf numFmtId="168" fontId="38" fillId="0" borderId="7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8" fontId="39" fillId="3" borderId="8"/>
    <xf numFmtId="0" fontId="40" fillId="0" borderId="0"/>
    <xf numFmtId="168" fontId="41" fillId="0" borderId="0"/>
    <xf numFmtId="169" fontId="40" fillId="0" borderId="0"/>
    <xf numFmtId="169" fontId="41" fillId="0" borderId="0"/>
    <xf numFmtId="49" fontId="42" fillId="0" borderId="0">
      <alignment vertical="center"/>
      <protection locked="0"/>
    </xf>
    <xf numFmtId="0" fontId="43" fillId="0" borderId="0"/>
    <xf numFmtId="0" fontId="25" fillId="0" borderId="0"/>
    <xf numFmtId="0" fontId="31" fillId="0" borderId="0">
      <alignment vertical="top" wrapText="1"/>
    </xf>
    <xf numFmtId="0" fontId="44" fillId="0" borderId="0"/>
    <xf numFmtId="4" fontId="37" fillId="0" borderId="0"/>
    <xf numFmtId="4" fontId="36" fillId="0" borderId="0"/>
    <xf numFmtId="4" fontId="45" fillId="0" borderId="0"/>
    <xf numFmtId="0" fontId="24" fillId="0" borderId="0"/>
    <xf numFmtId="170" fontId="7" fillId="4" borderId="9">
      <alignment vertical="center"/>
    </xf>
    <xf numFmtId="164" fontId="4" fillId="0" borderId="0" applyFont="0" applyFill="0" applyBorder="0" applyAlignment="0" applyProtection="0"/>
    <xf numFmtId="0" fontId="6" fillId="0" borderId="0"/>
    <xf numFmtId="0" fontId="2" fillId="0" borderId="0"/>
    <xf numFmtId="0" fontId="8" fillId="0" borderId="0">
      <protection locked="0"/>
    </xf>
    <xf numFmtId="0" fontId="46" fillId="0" borderId="0"/>
    <xf numFmtId="0" fontId="6" fillId="0" borderId="0"/>
    <xf numFmtId="0" fontId="6" fillId="0" borderId="0"/>
    <xf numFmtId="0" fontId="1" fillId="0" borderId="0"/>
  </cellStyleXfs>
  <cellXfs count="140">
    <xf numFmtId="0" fontId="0" fillId="0" borderId="0" xfId="0"/>
    <xf numFmtId="4" fontId="11" fillId="2" borderId="1" xfId="36" applyNumberFormat="1" applyFont="1" applyFill="1" applyBorder="1" applyAlignment="1">
      <alignment horizontal="right"/>
    </xf>
    <xf numFmtId="0" fontId="6" fillId="2" borderId="1" xfId="47" applyFill="1" applyBorder="1" applyAlignment="1">
      <alignment horizontal="center"/>
    </xf>
    <xf numFmtId="4" fontId="10" fillId="0" borderId="0" xfId="47" applyNumberFormat="1" applyFont="1" applyAlignment="1">
      <alignment horizontal="right"/>
    </xf>
    <xf numFmtId="4" fontId="16" fillId="0" borderId="0" xfId="47" applyNumberFormat="1" applyFont="1" applyAlignment="1">
      <alignment horizontal="right"/>
    </xf>
    <xf numFmtId="0" fontId="7" fillId="0" borderId="0" xfId="47" applyFont="1" applyAlignment="1">
      <alignment horizontal="left" vertical="center"/>
    </xf>
    <xf numFmtId="4" fontId="11" fillId="0" borderId="0" xfId="47" applyNumberFormat="1" applyFont="1" applyAlignment="1">
      <alignment horizontal="right"/>
    </xf>
    <xf numFmtId="4" fontId="21" fillId="0" borderId="0" xfId="14" applyNumberFormat="1" applyFont="1" applyAlignment="1" applyProtection="1">
      <alignment horizontal="right" wrapText="1"/>
      <protection locked="0"/>
    </xf>
    <xf numFmtId="0" fontId="15" fillId="0" borderId="2" xfId="6" applyNumberFormat="1" applyFont="1" applyFill="1" applyBorder="1" applyAlignment="1" applyProtection="1">
      <alignment horizontal="left" vertical="center" wrapText="1"/>
    </xf>
    <xf numFmtId="4" fontId="17" fillId="0" borderId="4" xfId="47" applyNumberFormat="1" applyFont="1" applyBorder="1" applyAlignment="1">
      <alignment horizontal="right"/>
    </xf>
    <xf numFmtId="4" fontId="21" fillId="0" borderId="0" xfId="12" applyNumberFormat="1" applyFont="1" applyAlignment="1">
      <alignment horizontal="right" wrapText="1"/>
    </xf>
    <xf numFmtId="0" fontId="10" fillId="0" borderId="0" xfId="9" applyFont="1" applyAlignment="1">
      <alignment horizontal="justify" vertical="top" wrapText="1"/>
    </xf>
    <xf numFmtId="0" fontId="10" fillId="0" borderId="0" xfId="27" applyFont="1" applyAlignment="1">
      <alignment horizontal="justify" vertical="top" wrapText="1"/>
    </xf>
    <xf numFmtId="49" fontId="10" fillId="0" borderId="0" xfId="29" applyNumberFormat="1" applyFont="1" applyAlignment="1">
      <alignment horizontal="justify" vertical="top" wrapText="1"/>
    </xf>
    <xf numFmtId="0" fontId="21" fillId="0" borderId="0" xfId="30" applyFont="1" applyAlignment="1">
      <alignment horizontal="center" wrapText="1"/>
    </xf>
    <xf numFmtId="4" fontId="10" fillId="0" borderId="0" xfId="29" applyNumberFormat="1" applyFont="1" applyAlignment="1">
      <alignment horizontal="right" wrapText="1"/>
    </xf>
    <xf numFmtId="0" fontId="15" fillId="2" borderId="1" xfId="6" applyNumberFormat="1" applyFont="1" applyFill="1" applyBorder="1" applyAlignment="1" applyProtection="1">
      <alignment horizontal="justify" vertical="center" wrapText="1"/>
    </xf>
    <xf numFmtId="4" fontId="10" fillId="0" borderId="0" xfId="47" applyNumberFormat="1" applyFont="1" applyAlignment="1" applyProtection="1">
      <alignment horizontal="right"/>
      <protection locked="0"/>
    </xf>
    <xf numFmtId="4" fontId="18" fillId="0" borderId="0" xfId="47" applyNumberFormat="1" applyFont="1" applyAlignment="1">
      <alignment horizontal="right"/>
    </xf>
    <xf numFmtId="49" fontId="17" fillId="0" borderId="5" xfId="47" applyNumberFormat="1" applyFont="1" applyBorder="1" applyAlignment="1">
      <alignment horizontal="center" vertical="center"/>
    </xf>
    <xf numFmtId="4" fontId="17" fillId="0" borderId="5" xfId="47" applyNumberFormat="1" applyFont="1" applyBorder="1" applyAlignment="1" applyProtection="1">
      <alignment horizontal="right"/>
      <protection locked="0"/>
    </xf>
    <xf numFmtId="49" fontId="10" fillId="0" borderId="0" xfId="47" applyNumberFormat="1" applyFont="1" applyAlignment="1">
      <alignment horizontal="center" vertical="top"/>
    </xf>
    <xf numFmtId="0" fontId="7" fillId="0" borderId="0" xfId="47" applyFont="1" applyAlignment="1">
      <alignment horizontal="justify" vertical="top" wrapText="1"/>
    </xf>
    <xf numFmtId="0" fontId="9" fillId="0" borderId="0" xfId="47" applyFont="1" applyAlignment="1">
      <alignment horizontal="justify" vertical="top" wrapText="1"/>
    </xf>
    <xf numFmtId="49" fontId="13" fillId="0" borderId="0" xfId="47" applyNumberFormat="1" applyFont="1" applyAlignment="1">
      <alignment horizontal="center" vertical="center"/>
    </xf>
    <xf numFmtId="0" fontId="12" fillId="0" borderId="0" xfId="47" applyFont="1" applyAlignment="1">
      <alignment horizontal="center" vertical="top" wrapText="1"/>
    </xf>
    <xf numFmtId="49" fontId="15" fillId="0" borderId="0" xfId="47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4" fontId="0" fillId="0" borderId="0" xfId="0" applyNumberFormat="1"/>
    <xf numFmtId="4" fontId="11" fillId="0" borderId="0" xfId="36" applyNumberFormat="1" applyFont="1" applyAlignment="1">
      <alignment horizontal="right"/>
    </xf>
    <xf numFmtId="4" fontId="11" fillId="0" borderId="0" xfId="36" applyNumberFormat="1" applyFont="1" applyAlignment="1" applyProtection="1">
      <alignment horizontal="right"/>
      <protection locked="0"/>
    </xf>
    <xf numFmtId="0" fontId="15" fillId="0" borderId="0" xfId="6" applyNumberFormat="1" applyFont="1" applyFill="1" applyBorder="1" applyAlignment="1" applyProtection="1">
      <alignment horizontal="justify" vertical="center" wrapText="1"/>
    </xf>
    <xf numFmtId="49" fontId="6" fillId="0" borderId="0" xfId="9" applyNumberFormat="1" applyAlignment="1">
      <alignment horizontal="center" vertical="top"/>
    </xf>
    <xf numFmtId="49" fontId="15" fillId="0" borderId="2" xfId="6" applyNumberFormat="1" applyFont="1" applyFill="1" applyBorder="1" applyAlignment="1" applyProtection="1">
      <alignment horizontal="center" vertical="center"/>
    </xf>
    <xf numFmtId="0" fontId="15" fillId="2" borderId="1" xfId="47" applyFont="1" applyFill="1" applyBorder="1" applyAlignment="1">
      <alignment horizontal="center" vertical="center"/>
    </xf>
    <xf numFmtId="0" fontId="21" fillId="0" borderId="0" xfId="29" applyFont="1" applyAlignment="1">
      <alignment horizontal="center" vertical="top" wrapText="1"/>
    </xf>
    <xf numFmtId="0" fontId="47" fillId="0" borderId="0" xfId="59" applyFont="1"/>
    <xf numFmtId="0" fontId="48" fillId="0" borderId="0" xfId="59" applyFont="1"/>
    <xf numFmtId="0" fontId="6" fillId="0" borderId="0" xfId="59"/>
    <xf numFmtId="0" fontId="49" fillId="0" borderId="0" xfId="59" applyFont="1" applyAlignment="1">
      <alignment vertical="center"/>
    </xf>
    <xf numFmtId="0" fontId="48" fillId="0" borderId="0" xfId="59" applyFont="1" applyAlignment="1">
      <alignment vertical="center"/>
    </xf>
    <xf numFmtId="0" fontId="50" fillId="0" borderId="0" xfId="59" applyFont="1" applyAlignment="1">
      <alignment vertical="center"/>
    </xf>
    <xf numFmtId="0" fontId="51" fillId="0" borderId="0" xfId="59" applyFont="1" applyAlignment="1">
      <alignment vertical="center"/>
    </xf>
    <xf numFmtId="0" fontId="52" fillId="0" borderId="0" xfId="59" applyFont="1" applyAlignment="1">
      <alignment vertical="center"/>
    </xf>
    <xf numFmtId="0" fontId="54" fillId="0" borderId="0" xfId="59" applyFont="1" applyAlignment="1">
      <alignment vertical="center"/>
    </xf>
    <xf numFmtId="0" fontId="49" fillId="0" borderId="0" xfId="59" applyFont="1" applyAlignment="1">
      <alignment horizontal="left" vertical="center"/>
    </xf>
    <xf numFmtId="0" fontId="55" fillId="0" borderId="0" xfId="59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59" applyFont="1"/>
    <xf numFmtId="0" fontId="58" fillId="0" borderId="0" xfId="59" applyFont="1"/>
    <xf numFmtId="0" fontId="6" fillId="0" borderId="0" xfId="59" applyAlignment="1">
      <alignment vertical="top"/>
    </xf>
    <xf numFmtId="0" fontId="6" fillId="0" borderId="0" xfId="59" applyAlignment="1">
      <alignment horizontal="right"/>
    </xf>
    <xf numFmtId="4" fontId="6" fillId="0" borderId="0" xfId="59" applyNumberFormat="1" applyAlignment="1">
      <alignment horizontal="right"/>
    </xf>
    <xf numFmtId="171" fontId="6" fillId="0" borderId="0" xfId="59" applyNumberFormat="1" applyAlignment="1">
      <alignment horizontal="right"/>
    </xf>
    <xf numFmtId="0" fontId="6" fillId="0" borderId="0" xfId="59" applyAlignment="1">
      <alignment vertical="top" wrapText="1"/>
    </xf>
    <xf numFmtId="4" fontId="6" fillId="0" borderId="0" xfId="59" applyNumberFormat="1" applyAlignment="1">
      <alignment vertical="top" wrapText="1"/>
    </xf>
    <xf numFmtId="171" fontId="7" fillId="0" borderId="0" xfId="59" applyNumberFormat="1" applyFont="1" applyAlignment="1">
      <alignment horizontal="right" vertical="top"/>
    </xf>
    <xf numFmtId="0" fontId="7" fillId="2" borderId="13" xfId="59" applyFont="1" applyFill="1" applyBorder="1" applyAlignment="1">
      <alignment vertical="top" wrapText="1"/>
    </xf>
    <xf numFmtId="4" fontId="6" fillId="2" borderId="13" xfId="59" applyNumberFormat="1" applyFill="1" applyBorder="1" applyAlignment="1">
      <alignment horizontal="right"/>
    </xf>
    <xf numFmtId="171" fontId="7" fillId="2" borderId="13" xfId="59" applyNumberFormat="1" applyFont="1" applyFill="1" applyBorder="1" applyAlignment="1">
      <alignment horizontal="right"/>
    </xf>
    <xf numFmtId="0" fontId="10" fillId="0" borderId="0" xfId="59" applyFont="1" applyAlignment="1">
      <alignment vertical="top"/>
    </xf>
    <xf numFmtId="0" fontId="10" fillId="0" borderId="0" xfId="59" applyFont="1" applyAlignment="1">
      <alignment vertical="top" wrapText="1"/>
    </xf>
    <xf numFmtId="0" fontId="10" fillId="0" borderId="0" xfId="59" applyFont="1" applyAlignment="1">
      <alignment horizontal="center"/>
    </xf>
    <xf numFmtId="4" fontId="10" fillId="0" borderId="0" xfId="59" applyNumberFormat="1" applyFont="1"/>
    <xf numFmtId="171" fontId="10" fillId="0" borderId="0" xfId="59" applyNumberFormat="1" applyFont="1"/>
    <xf numFmtId="0" fontId="6" fillId="0" borderId="0" xfId="9" applyAlignment="1">
      <alignment horizontal="justify" vertical="top" wrapText="1"/>
    </xf>
    <xf numFmtId="0" fontId="59" fillId="0" borderId="0" xfId="0" applyFont="1" applyAlignment="1">
      <alignment horizontal="left" vertical="top" wrapText="1"/>
    </xf>
    <xf numFmtId="0" fontId="12" fillId="0" borderId="0" xfId="0" applyFont="1" applyAlignment="1">
      <alignment horizontal="justify" vertical="top"/>
    </xf>
    <xf numFmtId="0" fontId="59" fillId="0" borderId="0" xfId="0" applyFont="1" applyAlignment="1">
      <alignment horizontal="justify" vertical="center"/>
    </xf>
    <xf numFmtId="0" fontId="61" fillId="0" borderId="0" xfId="0" applyFont="1" applyAlignment="1">
      <alignment horizontal="left" vertical="center" wrapText="1"/>
    </xf>
    <xf numFmtId="0" fontId="61" fillId="0" borderId="0" xfId="0" applyFont="1"/>
    <xf numFmtId="0" fontId="60" fillId="0" borderId="0" xfId="0" applyFont="1"/>
    <xf numFmtId="49" fontId="15" fillId="0" borderId="2" xfId="47" applyNumberFormat="1" applyFont="1" applyBorder="1" applyAlignment="1">
      <alignment horizontal="center" vertical="center"/>
    </xf>
    <xf numFmtId="49" fontId="68" fillId="0" borderId="5" xfId="47" applyNumberFormat="1" applyFont="1" applyBorder="1" applyAlignment="1">
      <alignment horizontal="justify" vertical="center" wrapText="1"/>
    </xf>
    <xf numFmtId="49" fontId="69" fillId="0" borderId="3" xfId="47" applyNumberFormat="1" applyFont="1" applyBorder="1" applyAlignment="1">
      <alignment horizontal="left" vertical="center"/>
    </xf>
    <xf numFmtId="0" fontId="15" fillId="0" borderId="1" xfId="6" applyNumberFormat="1" applyFont="1" applyFill="1" applyBorder="1" applyAlignment="1" applyProtection="1">
      <alignment horizontal="justify" vertical="center" wrapText="1"/>
    </xf>
    <xf numFmtId="4" fontId="11" fillId="0" borderId="1" xfId="36" applyNumberFormat="1" applyFont="1" applyBorder="1" applyAlignment="1" applyProtection="1">
      <alignment horizontal="right"/>
      <protection locked="0"/>
    </xf>
    <xf numFmtId="0" fontId="15" fillId="0" borderId="1" xfId="47" applyFont="1" applyBorder="1" applyAlignment="1">
      <alignment horizontal="center" vertical="center"/>
    </xf>
    <xf numFmtId="4" fontId="23" fillId="0" borderId="1" xfId="12" applyNumberFormat="1" applyFont="1" applyBorder="1" applyAlignment="1">
      <alignment horizontal="right" wrapText="1"/>
    </xf>
    <xf numFmtId="0" fontId="6" fillId="0" borderId="0" xfId="59" applyAlignment="1">
      <alignment horizontal="center"/>
    </xf>
    <xf numFmtId="4" fontId="6" fillId="0" borderId="0" xfId="59" applyNumberFormat="1" applyAlignment="1">
      <alignment horizontal="center"/>
    </xf>
    <xf numFmtId="0" fontId="65" fillId="0" borderId="0" xfId="0" applyFont="1" applyAlignment="1">
      <alignment horizontal="left" vertical="top"/>
    </xf>
    <xf numFmtId="0" fontId="7" fillId="2" borderId="10" xfId="59" applyFont="1" applyFill="1" applyBorder="1" applyAlignment="1">
      <alignment vertical="top" wrapText="1"/>
    </xf>
    <xf numFmtId="0" fontId="6" fillId="2" borderId="11" xfId="59" applyFill="1" applyBorder="1" applyAlignment="1">
      <alignment horizontal="right"/>
    </xf>
    <xf numFmtId="4" fontId="6" fillId="2" borderId="11" xfId="59" applyNumberFormat="1" applyFill="1" applyBorder="1" applyAlignment="1">
      <alignment horizontal="right"/>
    </xf>
    <xf numFmtId="171" fontId="7" fillId="2" borderId="11" xfId="59" applyNumberFormat="1" applyFont="1" applyFill="1" applyBorder="1" applyAlignment="1">
      <alignment horizontal="right"/>
    </xf>
    <xf numFmtId="0" fontId="62" fillId="0" borderId="0" xfId="0" applyFont="1" applyAlignment="1">
      <alignment horizontal="left" vertical="top"/>
    </xf>
    <xf numFmtId="0" fontId="62" fillId="0" borderId="2" xfId="6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Alignment="1">
      <alignment horizontal="right" vertical="top"/>
    </xf>
    <xf numFmtId="4" fontId="21" fillId="0" borderId="0" xfId="0" applyNumberFormat="1" applyFont="1"/>
    <xf numFmtId="0" fontId="7" fillId="0" borderId="0" xfId="59" applyFont="1" applyAlignment="1">
      <alignment vertical="top" wrapText="1"/>
    </xf>
    <xf numFmtId="0" fontId="6" fillId="0" borderId="14" xfId="59" applyBorder="1" applyAlignment="1">
      <alignment vertical="top"/>
    </xf>
    <xf numFmtId="171" fontId="10" fillId="0" borderId="14" xfId="59" applyNumberFormat="1" applyFont="1" applyBorder="1"/>
    <xf numFmtId="0" fontId="6" fillId="0" borderId="14" xfId="59" applyBorder="1" applyAlignment="1">
      <alignment vertical="top" wrapText="1"/>
    </xf>
    <xf numFmtId="4" fontId="17" fillId="0" borderId="2" xfId="47" applyNumberFormat="1" applyFont="1" applyBorder="1" applyAlignment="1">
      <alignment horizontal="center" vertical="center"/>
    </xf>
    <xf numFmtId="4" fontId="10" fillId="0" borderId="14" xfId="59" applyNumberFormat="1" applyFont="1" applyBorder="1" applyAlignment="1">
      <alignment horizontal="right"/>
    </xf>
    <xf numFmtId="4" fontId="21" fillId="0" borderId="1" xfId="14" applyNumberFormat="1" applyFont="1" applyBorder="1" applyAlignment="1" applyProtection="1">
      <alignment horizontal="right" wrapText="1"/>
      <protection locked="0"/>
    </xf>
    <xf numFmtId="4" fontId="21" fillId="0" borderId="1" xfId="12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/>
    <xf numFmtId="4" fontId="21" fillId="2" borderId="12" xfId="0" applyNumberFormat="1" applyFont="1" applyFill="1" applyBorder="1"/>
    <xf numFmtId="2" fontId="21" fillId="0" borderId="0" xfId="0" applyNumberFormat="1" applyFont="1"/>
    <xf numFmtId="4" fontId="6" fillId="0" borderId="0" xfId="59" applyNumberFormat="1" applyAlignment="1">
      <alignment horizontal="right" vertical="top"/>
    </xf>
    <xf numFmtId="2" fontId="6" fillId="2" borderId="13" xfId="59" applyNumberFormat="1" applyFill="1" applyBorder="1" applyAlignment="1">
      <alignment horizontal="right"/>
    </xf>
    <xf numFmtId="0" fontId="70" fillId="0" borderId="0" xfId="0" applyFont="1" applyAlignment="1">
      <alignment vertical="center" wrapText="1"/>
    </xf>
    <xf numFmtId="49" fontId="7" fillId="0" borderId="0" xfId="9" applyNumberFormat="1" applyFont="1" applyAlignment="1">
      <alignment horizontal="center" vertical="top"/>
    </xf>
    <xf numFmtId="0" fontId="70" fillId="0" borderId="0" xfId="0" applyFont="1" applyAlignment="1">
      <alignment horizontal="center"/>
    </xf>
    <xf numFmtId="0" fontId="7" fillId="0" borderId="0" xfId="9" applyFont="1" applyAlignment="1">
      <alignment horizontal="justify" vertical="top" wrapText="1"/>
    </xf>
    <xf numFmtId="49" fontId="7" fillId="0" borderId="0" xfId="47" applyNumberFormat="1" applyFont="1" applyAlignment="1">
      <alignment horizontal="center" vertical="top"/>
    </xf>
    <xf numFmtId="49" fontId="11" fillId="0" borderId="0" xfId="21" applyNumberFormat="1" applyFont="1" applyAlignment="1">
      <alignment horizontal="center" vertical="top" wrapText="1"/>
    </xf>
    <xf numFmtId="49" fontId="11" fillId="0" borderId="0" xfId="47" applyNumberFormat="1" applyFont="1" applyAlignment="1">
      <alignment horizontal="center" vertical="center"/>
    </xf>
    <xf numFmtId="4" fontId="12" fillId="0" borderId="0" xfId="47" applyNumberFormat="1" applyFont="1" applyAlignment="1">
      <alignment horizontal="center" vertical="top" wrapText="1"/>
    </xf>
    <xf numFmtId="0" fontId="70" fillId="0" borderId="0" xfId="0" applyFont="1"/>
    <xf numFmtId="0" fontId="55" fillId="0" borderId="0" xfId="0" applyFont="1" applyAlignment="1">
      <alignment wrapText="1"/>
    </xf>
    <xf numFmtId="0" fontId="55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11" fillId="0" borderId="14" xfId="59" applyFont="1" applyBorder="1" applyAlignment="1">
      <alignment vertical="top" wrapText="1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47" applyAlignment="1">
      <alignment horizontal="center" vertical="center"/>
    </xf>
    <xf numFmtId="4" fontId="11" fillId="0" borderId="0" xfId="36" applyNumberFormat="1" applyFont="1" applyAlignment="1">
      <alignment horizontal="center" vertical="center"/>
    </xf>
    <xf numFmtId="49" fontId="7" fillId="0" borderId="0" xfId="47" applyNumberFormat="1" applyFont="1" applyAlignment="1">
      <alignment horizontal="center" vertical="center"/>
    </xf>
    <xf numFmtId="4" fontId="10" fillId="0" borderId="0" xfId="47" applyNumberFormat="1" applyFont="1" applyAlignment="1">
      <alignment horizontal="center" vertical="center"/>
    </xf>
    <xf numFmtId="0" fontId="6" fillId="0" borderId="0" xfId="9" applyAlignment="1">
      <alignment horizontal="center" vertical="center" wrapText="1"/>
    </xf>
    <xf numFmtId="0" fontId="21" fillId="0" borderId="1" xfId="14" applyFont="1" applyBorder="1" applyAlignment="1">
      <alignment horizontal="center" vertical="center" wrapText="1"/>
    </xf>
    <xf numFmtId="4" fontId="10" fillId="0" borderId="1" xfId="27" applyNumberFormat="1" applyFont="1" applyBorder="1" applyAlignment="1">
      <alignment horizontal="center" vertical="center" wrapText="1"/>
    </xf>
    <xf numFmtId="0" fontId="6" fillId="0" borderId="1" xfId="47" applyBorder="1" applyAlignment="1">
      <alignment horizontal="center" vertical="center"/>
    </xf>
    <xf numFmtId="4" fontId="11" fillId="0" borderId="1" xfId="36" applyNumberFormat="1" applyFont="1" applyBorder="1" applyAlignment="1">
      <alignment horizontal="center" vertical="center"/>
    </xf>
    <xf numFmtId="49" fontId="10" fillId="0" borderId="0" xfId="47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7" fillId="0" borderId="2" xfId="0" applyFont="1" applyBorder="1" applyAlignment="1">
      <alignment vertical="center" wrapText="1"/>
    </xf>
    <xf numFmtId="0" fontId="71" fillId="0" borderId="0" xfId="0" applyFont="1" applyAlignment="1">
      <alignment horizontal="left" vertical="top" wrapText="1"/>
    </xf>
    <xf numFmtId="0" fontId="6" fillId="0" borderId="0" xfId="47" applyAlignment="1">
      <alignment horizontal="justify" vertical="top" wrapText="1"/>
    </xf>
    <xf numFmtId="0" fontId="7" fillId="5" borderId="10" xfId="59" applyFont="1" applyFill="1" applyBorder="1" applyAlignment="1">
      <alignment horizontal="center" vertical="center" wrapText="1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</cellXfs>
  <cellStyles count="112">
    <cellStyle name="A4 Small 210 x 297 mm" xfId="50" xr:uid="{00000000-0005-0000-0000-000000000000}"/>
    <cellStyle name="BROJ" xfId="71" xr:uid="{00000000-0005-0000-0000-000001000000}"/>
    <cellStyle name="Comma 2" xfId="72" xr:uid="{00000000-0005-0000-0000-000002000000}"/>
    <cellStyle name="Comma 3" xfId="37" xr:uid="{00000000-0005-0000-0000-000003000000}"/>
    <cellStyle name="Comma 4" xfId="38" xr:uid="{00000000-0005-0000-0000-000004000000}"/>
    <cellStyle name="Excel Built-in Comma" xfId="73" xr:uid="{00000000-0005-0000-0000-000005000000}"/>
    <cellStyle name="Excel Built-in Currency" xfId="74" xr:uid="{00000000-0005-0000-0000-000006000000}"/>
    <cellStyle name="Excel Built-in Normal" xfId="61" xr:uid="{00000000-0005-0000-0000-000007000000}"/>
    <cellStyle name="Excel Built-in Normal 1" xfId="75" xr:uid="{00000000-0005-0000-0000-000008000000}"/>
    <cellStyle name="Heading" xfId="76" xr:uid="{00000000-0005-0000-0000-000009000000}"/>
    <cellStyle name="Heading1" xfId="77" xr:uid="{00000000-0005-0000-0000-00000A000000}"/>
    <cellStyle name="Heading1 1" xfId="78" xr:uid="{00000000-0005-0000-0000-00000B000000}"/>
    <cellStyle name="KOLIČINA" xfId="79" xr:uid="{00000000-0005-0000-0000-00000C000000}"/>
    <cellStyle name="LEGENDA" xfId="80" xr:uid="{00000000-0005-0000-0000-00000D000000}"/>
    <cellStyle name="Naslov 1 1" xfId="81" xr:uid="{00000000-0005-0000-0000-00000E000000}"/>
    <cellStyle name="Naslov 1 2" xfId="70" xr:uid="{00000000-0005-0000-0000-00000F000000}"/>
    <cellStyle name="Navadno_List1" xfId="7" xr:uid="{00000000-0005-0000-0000-000010000000}"/>
    <cellStyle name="Normal 10 2" xfId="39" xr:uid="{00000000-0005-0000-0000-000011000000}"/>
    <cellStyle name="Normal 11" xfId="5" xr:uid="{00000000-0005-0000-0000-000012000000}"/>
    <cellStyle name="Normal 13 2" xfId="109" xr:uid="{00000000-0005-0000-0000-000013000000}"/>
    <cellStyle name="Normal 14" xfId="44" xr:uid="{00000000-0005-0000-0000-000014000000}"/>
    <cellStyle name="Normal 17" xfId="40" xr:uid="{00000000-0005-0000-0000-000015000000}"/>
    <cellStyle name="Normal 2" xfId="2" xr:uid="{00000000-0005-0000-0000-000016000000}"/>
    <cellStyle name="Normal 2 10" xfId="10" xr:uid="{00000000-0005-0000-0000-000017000000}"/>
    <cellStyle name="Normal 2 2" xfId="43" xr:uid="{00000000-0005-0000-0000-000018000000}"/>
    <cellStyle name="Normal 2 2 2" xfId="68" xr:uid="{00000000-0005-0000-0000-000019000000}"/>
    <cellStyle name="Normal 2 2 3" xfId="83" xr:uid="{00000000-0005-0000-0000-00001A000000}"/>
    <cellStyle name="Normal 2 3" xfId="82" xr:uid="{00000000-0005-0000-0000-00001B000000}"/>
    <cellStyle name="Normal 3" xfId="6" xr:uid="{00000000-0005-0000-0000-00001C000000}"/>
    <cellStyle name="Normal 3 2" xfId="65" xr:uid="{00000000-0005-0000-0000-00001D000000}"/>
    <cellStyle name="Normal 3 2 2" xfId="46" xr:uid="{00000000-0005-0000-0000-00001E000000}"/>
    <cellStyle name="Normal 3 2 3" xfId="48" xr:uid="{00000000-0005-0000-0000-00001F000000}"/>
    <cellStyle name="Normal 3 3" xfId="84" xr:uid="{00000000-0005-0000-0000-000020000000}"/>
    <cellStyle name="Normal 3 4" xfId="111" xr:uid="{00000000-0005-0000-0000-000021000000}"/>
    <cellStyle name="Normal 4" xfId="42" xr:uid="{00000000-0005-0000-0000-000022000000}"/>
    <cellStyle name="Normal 4 2" xfId="67" xr:uid="{00000000-0005-0000-0000-000023000000}"/>
    <cellStyle name="Normal 4 2 2" xfId="86" xr:uid="{00000000-0005-0000-0000-000024000000}"/>
    <cellStyle name="Normal 4 3" xfId="87" xr:uid="{00000000-0005-0000-0000-000025000000}"/>
    <cellStyle name="Normal 4 4" xfId="85" xr:uid="{00000000-0005-0000-0000-000026000000}"/>
    <cellStyle name="Normal 4 5" xfId="107" xr:uid="{00000000-0005-0000-0000-000027000000}"/>
    <cellStyle name="Normal 62" xfId="66" xr:uid="{00000000-0005-0000-0000-000028000000}"/>
    <cellStyle name="Normal 8" xfId="54" xr:uid="{00000000-0005-0000-0000-000029000000}"/>
    <cellStyle name="Normal 8 2" xfId="60" xr:uid="{00000000-0005-0000-0000-00002A000000}"/>
    <cellStyle name="Normal_MP.2002.Prilog 1" xfId="36" xr:uid="{00000000-0005-0000-0000-00002C000000}"/>
    <cellStyle name="Normalno" xfId="0" builtinId="0"/>
    <cellStyle name="Normalno 15" xfId="88" xr:uid="{00000000-0005-0000-0000-00002E000000}"/>
    <cellStyle name="Normalno 2" xfId="14" xr:uid="{00000000-0005-0000-0000-00002F000000}"/>
    <cellStyle name="Normalno 2 10 2" xfId="22" xr:uid="{00000000-0005-0000-0000-000030000000}"/>
    <cellStyle name="Normalno 2 11" xfId="30" xr:uid="{00000000-0005-0000-0000-000031000000}"/>
    <cellStyle name="Normalno 2 2" xfId="59" xr:uid="{00000000-0005-0000-0000-000032000000}"/>
    <cellStyle name="Normalno 2 2 2" xfId="47" xr:uid="{00000000-0005-0000-0000-000033000000}"/>
    <cellStyle name="Normalno 2 2 2 2 3 3" xfId="31" xr:uid="{00000000-0005-0000-0000-000034000000}"/>
    <cellStyle name="Normalno 2 2 2 3" xfId="20" xr:uid="{00000000-0005-0000-0000-000035000000}"/>
    <cellStyle name="Normalno 2 2 2 3 4" xfId="25" xr:uid="{00000000-0005-0000-0000-000036000000}"/>
    <cellStyle name="Normalno 2 3" xfId="17" xr:uid="{00000000-0005-0000-0000-000037000000}"/>
    <cellStyle name="Normalno 2 4" xfId="64" xr:uid="{00000000-0005-0000-0000-000038000000}"/>
    <cellStyle name="Normalno 2 9" xfId="23" xr:uid="{00000000-0005-0000-0000-000039000000}"/>
    <cellStyle name="Normalno 3" xfId="1" xr:uid="{00000000-0005-0000-0000-00003A000000}"/>
    <cellStyle name="Normalno 3 2" xfId="53" xr:uid="{00000000-0005-0000-0000-00003B000000}"/>
    <cellStyle name="Normalno 3 2 2" xfId="52" xr:uid="{00000000-0005-0000-0000-00003C000000}"/>
    <cellStyle name="Normalno 3 3" xfId="56" xr:uid="{00000000-0005-0000-0000-00003D000000}"/>
    <cellStyle name="Normalno 4" xfId="69" xr:uid="{00000000-0005-0000-0000-00003E000000}"/>
    <cellStyle name="Normalno 4 2" xfId="110" xr:uid="{00000000-0005-0000-0000-00003F000000}"/>
    <cellStyle name="Normalno 5" xfId="106" xr:uid="{00000000-0005-0000-0000-000040000000}"/>
    <cellStyle name="Normalno 6" xfId="108" xr:uid="{00000000-0005-0000-0000-000041000000}"/>
    <cellStyle name="Obično 10 2 2" xfId="26" xr:uid="{00000000-0005-0000-0000-000042000000}"/>
    <cellStyle name="Obično 2" xfId="9" xr:uid="{00000000-0005-0000-0000-000043000000}"/>
    <cellStyle name="Obično 2 2" xfId="105" xr:uid="{00000000-0005-0000-0000-000044000000}"/>
    <cellStyle name="Obično 2 3" xfId="15" xr:uid="{00000000-0005-0000-0000-000045000000}"/>
    <cellStyle name="Obično 23" xfId="12" xr:uid="{00000000-0005-0000-0000-000046000000}"/>
    <cellStyle name="Obično 24" xfId="18" xr:uid="{00000000-0005-0000-0000-000047000000}"/>
    <cellStyle name="Obično 25" xfId="19" xr:uid="{00000000-0005-0000-0000-000048000000}"/>
    <cellStyle name="Obično 26" xfId="21" xr:uid="{00000000-0005-0000-0000-000049000000}"/>
    <cellStyle name="Obično 27" xfId="24" xr:uid="{00000000-0005-0000-0000-00004A000000}"/>
    <cellStyle name="Obično 28" xfId="27" xr:uid="{00000000-0005-0000-0000-00004B000000}"/>
    <cellStyle name="Obično 29" xfId="28" xr:uid="{00000000-0005-0000-0000-00004C000000}"/>
    <cellStyle name="Obično 3 2" xfId="11" xr:uid="{00000000-0005-0000-0000-00004D000000}"/>
    <cellStyle name="Obično 30" xfId="29" xr:uid="{00000000-0005-0000-0000-00004E000000}"/>
    <cellStyle name="Obično 31" xfId="32" xr:uid="{00000000-0005-0000-0000-00004F000000}"/>
    <cellStyle name="Obično 32" xfId="33" xr:uid="{00000000-0005-0000-0000-000050000000}"/>
    <cellStyle name="Obično 33" xfId="34" xr:uid="{00000000-0005-0000-0000-000051000000}"/>
    <cellStyle name="Obično 35" xfId="35" xr:uid="{00000000-0005-0000-0000-000052000000}"/>
    <cellStyle name="Obično 4" xfId="16" xr:uid="{00000000-0005-0000-0000-000053000000}"/>
    <cellStyle name="Obično_A.I.A" xfId="102" xr:uid="{00000000-0005-0000-0000-000054000000}"/>
    <cellStyle name="Output 2" xfId="89" xr:uid="{00000000-0005-0000-0000-000056000000}"/>
    <cellStyle name="Percent 2" xfId="4" xr:uid="{00000000-0005-0000-0000-000057000000}"/>
    <cellStyle name="Postotak 2" xfId="3" xr:uid="{00000000-0005-0000-0000-000058000000}"/>
    <cellStyle name="Result" xfId="90" xr:uid="{00000000-0005-0000-0000-000059000000}"/>
    <cellStyle name="Result 1" xfId="91" xr:uid="{00000000-0005-0000-0000-00005A000000}"/>
    <cellStyle name="Result2" xfId="92" xr:uid="{00000000-0005-0000-0000-00005B000000}"/>
    <cellStyle name="Result2 1" xfId="93" xr:uid="{00000000-0005-0000-0000-00005C000000}"/>
    <cellStyle name="SADRŽAJ" xfId="94" xr:uid="{00000000-0005-0000-0000-00005D000000}"/>
    <cellStyle name="Stil 1" xfId="95" xr:uid="{00000000-0005-0000-0000-00005E000000}"/>
    <cellStyle name="Stil 1 2" xfId="41" xr:uid="{00000000-0005-0000-0000-00005F000000}"/>
    <cellStyle name="Stil 1 2 2" xfId="96" xr:uid="{00000000-0005-0000-0000-000060000000}"/>
    <cellStyle name="Style 1" xfId="45" xr:uid="{00000000-0005-0000-0000-000061000000}"/>
    <cellStyle name="Style 1 2" xfId="57" xr:uid="{00000000-0005-0000-0000-000062000000}"/>
    <cellStyle name="tekst" xfId="58" xr:uid="{00000000-0005-0000-0000-000063000000}"/>
    <cellStyle name="TEKST 2" xfId="97" xr:uid="{00000000-0005-0000-0000-000064000000}"/>
    <cellStyle name="TRO©KOVNIK" xfId="98" xr:uid="{00000000-0005-0000-0000-000065000000}"/>
    <cellStyle name="TROSKOVNIK 1" xfId="99" xr:uid="{00000000-0005-0000-0000-000066000000}"/>
    <cellStyle name="TROSKOVNIK 2" xfId="100" xr:uid="{00000000-0005-0000-0000-000067000000}"/>
    <cellStyle name="UKUPNO" xfId="101" xr:uid="{00000000-0005-0000-0000-000068000000}"/>
    <cellStyle name="Ukupno 2" xfId="103" xr:uid="{00000000-0005-0000-0000-000069000000}"/>
    <cellStyle name="Valuta 2" xfId="55" xr:uid="{00000000-0005-0000-0000-00006A000000}"/>
    <cellStyle name="Valuta 3" xfId="51" xr:uid="{00000000-0005-0000-0000-00006B000000}"/>
    <cellStyle name="Zarez 2" xfId="49" xr:uid="{00000000-0005-0000-0000-00006C000000}"/>
    <cellStyle name="Zarez 2 2" xfId="63" xr:uid="{00000000-0005-0000-0000-00006D000000}"/>
    <cellStyle name="Zarez 3" xfId="8" xr:uid="{00000000-0005-0000-0000-00006E000000}"/>
    <cellStyle name="Zarez 4" xfId="62" xr:uid="{00000000-0005-0000-0000-00006F000000}"/>
    <cellStyle name="Zarez 5" xfId="104" xr:uid="{00000000-0005-0000-0000-000070000000}"/>
    <cellStyle name="Zarez 7" xfId="13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view="pageBreakPreview" zoomScaleNormal="100" zoomScaleSheetLayoutView="100" workbookViewId="0">
      <selection activeCell="D8" sqref="D8"/>
    </sheetView>
  </sheetViews>
  <sheetFormatPr defaultColWidth="9.109375" defaultRowHeight="13.2"/>
  <cols>
    <col min="1" max="1" width="11.33203125" style="39" customWidth="1"/>
    <col min="2" max="2" width="8.6640625" style="39" customWidth="1"/>
    <col min="3" max="3" width="38.6640625" style="39" customWidth="1"/>
    <col min="4" max="6" width="9.109375" style="39" customWidth="1"/>
    <col min="7" max="7" width="9.109375" style="39"/>
    <col min="8" max="8" width="13.5546875" style="39" customWidth="1"/>
    <col min="9" max="16384" width="9.109375" style="39"/>
  </cols>
  <sheetData>
    <row r="1" spans="1:7" ht="60.75" customHeight="1">
      <c r="A1" s="48" t="s">
        <v>32</v>
      </c>
      <c r="B1" s="37"/>
      <c r="C1" s="132"/>
      <c r="D1" s="133"/>
      <c r="E1" s="133"/>
      <c r="F1" s="133"/>
      <c r="G1" s="133"/>
    </row>
    <row r="2" spans="1:7" ht="15.6">
      <c r="A2" s="68" t="s">
        <v>21</v>
      </c>
      <c r="C2" s="69" t="s">
        <v>21</v>
      </c>
      <c r="D2" s="49"/>
      <c r="E2" s="49"/>
      <c r="F2" s="38"/>
      <c r="G2" s="38"/>
    </row>
    <row r="3" spans="1:7" ht="51" customHeight="1">
      <c r="A3" s="42" t="s">
        <v>9</v>
      </c>
      <c r="B3" s="38"/>
      <c r="C3" s="67" t="s">
        <v>29</v>
      </c>
      <c r="D3" s="38"/>
      <c r="E3" s="38"/>
      <c r="F3" s="38"/>
      <c r="G3" s="38"/>
    </row>
    <row r="4" spans="1:7" ht="57" customHeight="1">
      <c r="A4" s="44" t="s">
        <v>10</v>
      </c>
      <c r="B4" s="38"/>
      <c r="C4" s="118" t="s">
        <v>61</v>
      </c>
      <c r="D4" s="38"/>
      <c r="E4" s="38"/>
      <c r="F4" s="38"/>
      <c r="G4" s="38"/>
    </row>
    <row r="5" spans="1:7" ht="15.6">
      <c r="A5" s="44"/>
      <c r="B5" s="38"/>
      <c r="C5" s="116"/>
      <c r="D5" s="38"/>
      <c r="E5" s="38"/>
      <c r="F5" s="38"/>
      <c r="G5" s="38"/>
    </row>
    <row r="6" spans="1:7" ht="15.6">
      <c r="A6" s="44"/>
      <c r="B6" s="44"/>
      <c r="C6" s="44" t="s">
        <v>24</v>
      </c>
      <c r="D6" s="38"/>
      <c r="E6" s="44"/>
      <c r="F6" s="44"/>
      <c r="G6" s="44"/>
    </row>
    <row r="7" spans="1:7" ht="15.6">
      <c r="A7" s="44"/>
      <c r="B7" s="44"/>
      <c r="C7" s="44"/>
      <c r="D7" s="38"/>
      <c r="E7" s="44"/>
      <c r="F7" s="44"/>
      <c r="G7" s="44"/>
    </row>
    <row r="8" spans="1:7" ht="15.6">
      <c r="A8" s="40" t="s">
        <v>11</v>
      </c>
      <c r="B8" s="38"/>
      <c r="C8" s="43" t="s">
        <v>28</v>
      </c>
      <c r="D8" s="38"/>
      <c r="E8" s="38"/>
      <c r="F8" s="38"/>
      <c r="G8" s="38"/>
    </row>
    <row r="9" spans="1:7" ht="15.6">
      <c r="A9" s="38"/>
      <c r="B9" s="38"/>
      <c r="C9" s="43"/>
      <c r="D9" s="38"/>
      <c r="E9" s="38"/>
      <c r="F9" s="38"/>
      <c r="G9" s="38"/>
    </row>
    <row r="10" spans="1:7" ht="15.6">
      <c r="A10" s="43" t="s">
        <v>12</v>
      </c>
      <c r="B10" s="38"/>
      <c r="C10" s="38"/>
      <c r="D10" s="38"/>
      <c r="E10" s="38"/>
      <c r="F10" s="38"/>
      <c r="G10" s="38"/>
    </row>
    <row r="11" spans="1:7" ht="15.6">
      <c r="A11" s="41"/>
      <c r="B11" s="38"/>
      <c r="C11" s="38"/>
      <c r="D11" s="38"/>
      <c r="E11" s="38"/>
      <c r="F11" s="38"/>
      <c r="G11" s="38"/>
    </row>
    <row r="12" spans="1:7" ht="15.6">
      <c r="A12" s="45"/>
      <c r="B12" s="38"/>
      <c r="C12" s="38"/>
      <c r="D12" s="38"/>
      <c r="E12" s="38"/>
      <c r="F12" s="38"/>
      <c r="G12" s="38"/>
    </row>
    <row r="13" spans="1:7" ht="15.6">
      <c r="A13" s="40" t="s">
        <v>13</v>
      </c>
      <c r="B13" s="38"/>
      <c r="C13" s="38" t="s">
        <v>14</v>
      </c>
      <c r="D13" s="38"/>
      <c r="E13" s="38"/>
      <c r="F13" s="38"/>
      <c r="G13" s="38"/>
    </row>
    <row r="14" spans="1:7" ht="15.6">
      <c r="A14" s="41"/>
      <c r="B14" s="38"/>
      <c r="C14" s="38"/>
      <c r="D14" s="38"/>
      <c r="E14" s="38"/>
      <c r="F14" s="38"/>
      <c r="G14" s="38"/>
    </row>
    <row r="15" spans="1:7" ht="15.6">
      <c r="A15" s="38"/>
      <c r="B15" s="38"/>
      <c r="C15" s="38"/>
      <c r="D15" s="38"/>
      <c r="E15" s="38"/>
      <c r="F15" s="38"/>
      <c r="G15" s="38"/>
    </row>
    <row r="16" spans="1:7" ht="15.6">
      <c r="A16" s="46" t="s">
        <v>15</v>
      </c>
      <c r="B16" s="38"/>
      <c r="C16" s="47"/>
      <c r="D16" s="38"/>
      <c r="E16" s="38"/>
      <c r="F16" s="38"/>
      <c r="G16" s="38"/>
    </row>
    <row r="17" spans="1:7" ht="15.6">
      <c r="A17" s="41"/>
      <c r="B17" s="38"/>
      <c r="C17" s="38"/>
      <c r="D17" s="38"/>
      <c r="E17" s="38"/>
      <c r="F17" s="38"/>
      <c r="G17" s="38"/>
    </row>
    <row r="18" spans="1:7" ht="15.6">
      <c r="A18" s="41"/>
      <c r="B18" s="38"/>
      <c r="C18" s="38"/>
      <c r="D18" s="38"/>
      <c r="E18" s="38"/>
      <c r="F18" s="38"/>
      <c r="G18" s="38"/>
    </row>
    <row r="19" spans="1:7" ht="15.6">
      <c r="A19" s="40" t="s">
        <v>16</v>
      </c>
      <c r="B19" s="38"/>
      <c r="C19" s="72"/>
      <c r="D19" s="38"/>
      <c r="E19" s="38"/>
      <c r="F19" s="38"/>
      <c r="G19" s="38"/>
    </row>
    <row r="20" spans="1:7" ht="15.6">
      <c r="A20" s="40"/>
      <c r="B20" s="38"/>
      <c r="C20" s="38" t="s">
        <v>21</v>
      </c>
      <c r="D20" s="38"/>
      <c r="E20" s="38"/>
      <c r="F20" s="38"/>
      <c r="G20" s="38"/>
    </row>
    <row r="21" spans="1:7" ht="15.6">
      <c r="A21" s="40"/>
      <c r="B21" s="38"/>
      <c r="C21" s="38" t="s">
        <v>21</v>
      </c>
      <c r="D21" s="38"/>
      <c r="E21" s="38"/>
      <c r="F21" s="38"/>
      <c r="G21" s="38"/>
    </row>
    <row r="22" spans="1:7" ht="15.6">
      <c r="A22" s="41"/>
      <c r="B22" s="38"/>
      <c r="C22" s="38"/>
      <c r="D22" s="38"/>
      <c r="E22" s="38"/>
      <c r="F22" s="38"/>
      <c r="G22" s="38"/>
    </row>
    <row r="23" spans="1:7" ht="15.6">
      <c r="D23" s="38"/>
      <c r="E23" s="38"/>
      <c r="F23" s="38"/>
      <c r="G23" s="38"/>
    </row>
    <row r="24" spans="1:7" ht="15.6">
      <c r="D24" s="38"/>
      <c r="E24" s="38"/>
      <c r="F24" s="38"/>
      <c r="G24" s="38"/>
    </row>
    <row r="25" spans="1:7" ht="15.6">
      <c r="D25" s="38"/>
      <c r="E25" s="38"/>
      <c r="F25" s="38"/>
      <c r="G25" s="38"/>
    </row>
    <row r="26" spans="1:7" ht="15.6">
      <c r="A26" s="40"/>
      <c r="B26" s="38"/>
      <c r="C26" s="38"/>
      <c r="D26" s="38"/>
      <c r="E26" s="38"/>
      <c r="F26" s="38"/>
      <c r="G26" s="38"/>
    </row>
    <row r="27" spans="1:7" ht="15.6">
      <c r="A27" s="40"/>
      <c r="B27" s="38"/>
      <c r="C27" s="38"/>
      <c r="D27" s="38"/>
      <c r="E27" s="38"/>
      <c r="F27" s="38"/>
      <c r="G27" s="38"/>
    </row>
    <row r="28" spans="1:7" ht="15.6">
      <c r="A28" s="40"/>
      <c r="B28" s="38"/>
      <c r="C28" s="38"/>
      <c r="D28" s="38"/>
      <c r="E28" s="38"/>
      <c r="F28" s="38"/>
      <c r="G28" s="38"/>
    </row>
    <row r="29" spans="1:7" ht="15.6">
      <c r="A29" s="40"/>
      <c r="B29" s="38"/>
      <c r="C29" s="38"/>
      <c r="D29" s="38"/>
      <c r="E29" s="38"/>
      <c r="F29" s="38"/>
      <c r="G29" s="38"/>
    </row>
    <row r="30" spans="1:7" ht="15.6">
      <c r="A30" s="40" t="s">
        <v>17</v>
      </c>
      <c r="B30" s="40"/>
      <c r="C30" s="40" t="s">
        <v>33</v>
      </c>
      <c r="D30" s="40"/>
      <c r="E30" s="38"/>
      <c r="F30" s="38"/>
      <c r="G30" s="38"/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view="pageBreakPreview" topLeftCell="A17" zoomScaleNormal="100" zoomScaleSheetLayoutView="100" workbookViewId="0">
      <selection activeCell="B32" sqref="B32"/>
    </sheetView>
  </sheetViews>
  <sheetFormatPr defaultRowHeight="13.2"/>
  <cols>
    <col min="1" max="1" width="7" style="27" customWidth="1"/>
    <col min="2" max="2" width="50.44140625" style="28" customWidth="1"/>
    <col min="3" max="3" width="6.88671875" style="27" customWidth="1"/>
    <col min="4" max="4" width="13.88671875" style="27" customWidth="1"/>
    <col min="5" max="5" width="9.6640625" style="29" customWidth="1"/>
    <col min="6" max="6" width="11.109375" customWidth="1"/>
    <col min="7" max="7" width="4.6640625" customWidth="1"/>
  </cols>
  <sheetData>
    <row r="1" spans="1:11" ht="15.6">
      <c r="B1" s="116"/>
    </row>
    <row r="2" spans="1:11" ht="79.2" customHeight="1">
      <c r="B2" s="117" t="s">
        <v>61</v>
      </c>
    </row>
    <row r="3" spans="1:11" ht="22.5" customHeight="1">
      <c r="B3" s="134" t="s">
        <v>21</v>
      </c>
      <c r="C3" s="134"/>
      <c r="D3" s="134"/>
      <c r="E3" s="134"/>
      <c r="F3" s="134"/>
    </row>
    <row r="4" spans="1:11" ht="21">
      <c r="A4" s="75" t="s">
        <v>22</v>
      </c>
      <c r="B4" s="74"/>
      <c r="C4" s="19"/>
      <c r="D4" s="95"/>
      <c r="E4" s="20"/>
      <c r="F4" s="9"/>
      <c r="G4" s="18"/>
    </row>
    <row r="5" spans="1:11" ht="15.6">
      <c r="A5" s="25"/>
      <c r="B5" s="23" t="s">
        <v>21</v>
      </c>
      <c r="C5" s="25" t="s">
        <v>64</v>
      </c>
      <c r="D5" s="25" t="s">
        <v>65</v>
      </c>
      <c r="E5" s="113" t="s">
        <v>66</v>
      </c>
      <c r="F5" s="25" t="s">
        <v>67</v>
      </c>
      <c r="G5" s="4"/>
    </row>
    <row r="6" spans="1:11" ht="17.399999999999999">
      <c r="A6" s="73" t="s">
        <v>0</v>
      </c>
      <c r="B6" s="135" t="s">
        <v>34</v>
      </c>
      <c r="C6" s="135"/>
      <c r="D6" s="135"/>
      <c r="E6" s="135"/>
      <c r="F6" s="135"/>
      <c r="G6" s="135"/>
      <c r="H6" s="135"/>
      <c r="I6" s="135"/>
      <c r="J6" s="135"/>
      <c r="K6" s="135"/>
    </row>
    <row r="7" spans="1:11" ht="66.599999999999994" hidden="1" customHeight="1">
      <c r="A7" s="136"/>
      <c r="B7" s="136"/>
      <c r="C7" s="136"/>
      <c r="D7" s="136"/>
      <c r="E7" s="136"/>
      <c r="F7" s="136"/>
      <c r="G7" s="4"/>
    </row>
    <row r="8" spans="1:11" ht="112.2" customHeight="1">
      <c r="A8" s="112" t="s">
        <v>8</v>
      </c>
      <c r="B8" s="106" t="s">
        <v>35</v>
      </c>
      <c r="C8" s="120" t="s">
        <v>68</v>
      </c>
      <c r="D8" s="125">
        <v>2</v>
      </c>
      <c r="G8" s="4"/>
    </row>
    <row r="9" spans="1:11" ht="49.2" customHeight="1">
      <c r="A9" s="112" t="s">
        <v>1</v>
      </c>
      <c r="B9" s="106" t="s">
        <v>36</v>
      </c>
      <c r="C9" s="121" t="s">
        <v>68</v>
      </c>
      <c r="D9" s="125">
        <v>2</v>
      </c>
      <c r="G9" s="4"/>
    </row>
    <row r="10" spans="1:11" ht="16.8">
      <c r="A10" s="26"/>
      <c r="B10" s="32"/>
      <c r="C10" s="122"/>
      <c r="D10" s="123"/>
      <c r="E10" s="31"/>
      <c r="F10" s="30"/>
      <c r="G10" s="4"/>
    </row>
    <row r="11" spans="1:11" ht="15.6">
      <c r="A11" s="24"/>
      <c r="B11" s="5"/>
      <c r="C11" s="124"/>
      <c r="D11" s="125"/>
      <c r="E11" s="3"/>
      <c r="F11" s="6"/>
      <c r="G11" s="3"/>
    </row>
    <row r="12" spans="1:11" ht="16.8">
      <c r="A12" s="34" t="s">
        <v>2</v>
      </c>
      <c r="B12" s="8" t="s">
        <v>37</v>
      </c>
      <c r="C12" s="126"/>
      <c r="D12" s="126"/>
      <c r="E12" s="66"/>
      <c r="F12" s="66"/>
      <c r="G12" s="4"/>
    </row>
    <row r="13" spans="1:11" ht="13.8">
      <c r="A13" s="111" t="s">
        <v>3</v>
      </c>
      <c r="B13" s="11" t="s">
        <v>38</v>
      </c>
      <c r="C13" s="126" t="s">
        <v>68</v>
      </c>
      <c r="D13" s="125">
        <v>2</v>
      </c>
      <c r="E13" s="66"/>
      <c r="F13" s="66"/>
      <c r="G13" s="4"/>
    </row>
    <row r="14" spans="1:11" ht="13.8">
      <c r="A14" s="33"/>
      <c r="B14" s="66"/>
      <c r="C14" s="126"/>
      <c r="D14" s="126"/>
      <c r="E14" s="66"/>
      <c r="F14" s="66"/>
      <c r="G14" s="4"/>
    </row>
    <row r="15" spans="1:11" ht="13.8">
      <c r="A15" s="21"/>
      <c r="B15" s="12"/>
      <c r="C15" s="127"/>
      <c r="D15" s="128"/>
      <c r="E15" s="97"/>
      <c r="F15" s="98"/>
      <c r="G15" s="4"/>
    </row>
    <row r="16" spans="1:11" ht="16.8">
      <c r="A16" s="78" t="s">
        <v>4</v>
      </c>
      <c r="B16" s="76" t="s">
        <v>39</v>
      </c>
      <c r="C16" s="129"/>
      <c r="D16" s="130"/>
      <c r="E16" s="77"/>
      <c r="F16" s="79"/>
      <c r="G16" s="4"/>
    </row>
    <row r="17" spans="1:7" ht="13.8">
      <c r="A17" s="107" t="s">
        <v>40</v>
      </c>
      <c r="B17" s="109" t="s">
        <v>41</v>
      </c>
      <c r="C17" s="126" t="s">
        <v>69</v>
      </c>
      <c r="D17" s="125">
        <v>2</v>
      </c>
      <c r="E17" s="66"/>
      <c r="F17" s="66"/>
      <c r="G17" s="4"/>
    </row>
    <row r="18" spans="1:7" ht="13.8">
      <c r="A18" s="107" t="s">
        <v>5</v>
      </c>
      <c r="B18" s="109" t="s">
        <v>42</v>
      </c>
      <c r="C18" s="126" t="s">
        <v>69</v>
      </c>
      <c r="D18" s="125">
        <v>2</v>
      </c>
      <c r="E18" s="66"/>
      <c r="F18" s="66"/>
      <c r="G18" s="4"/>
    </row>
    <row r="19" spans="1:7" ht="13.8">
      <c r="A19" s="107"/>
      <c r="B19" s="109" t="s">
        <v>43</v>
      </c>
      <c r="C19" s="126"/>
      <c r="D19" s="126"/>
      <c r="E19" s="66"/>
      <c r="F19" s="66"/>
      <c r="G19" s="4"/>
    </row>
    <row r="20" spans="1:7" ht="13.8">
      <c r="A20" s="110" t="s">
        <v>6</v>
      </c>
      <c r="B20" s="22" t="s">
        <v>44</v>
      </c>
      <c r="C20" s="131" t="s">
        <v>69</v>
      </c>
      <c r="D20" s="125">
        <v>1</v>
      </c>
      <c r="E20" s="17"/>
      <c r="F20" s="3"/>
    </row>
    <row r="21" spans="1:7" ht="13.8">
      <c r="A21" s="108" t="s">
        <v>7</v>
      </c>
      <c r="B21" s="22" t="s">
        <v>45</v>
      </c>
      <c r="C21" s="131" t="s">
        <v>68</v>
      </c>
      <c r="D21" s="125">
        <v>2</v>
      </c>
      <c r="E21" s="17"/>
      <c r="F21" s="3"/>
    </row>
    <row r="22" spans="1:7" ht="13.95" customHeight="1">
      <c r="A22" s="107" t="s">
        <v>26</v>
      </c>
      <c r="B22" s="22" t="s">
        <v>46</v>
      </c>
      <c r="C22" s="121" t="s">
        <v>68</v>
      </c>
      <c r="D22" s="125">
        <v>2</v>
      </c>
      <c r="E22"/>
    </row>
    <row r="23" spans="1:7" ht="13.8">
      <c r="A23" s="107" t="s">
        <v>31</v>
      </c>
      <c r="B23" s="22" t="s">
        <v>47</v>
      </c>
      <c r="C23" s="121" t="s">
        <v>69</v>
      </c>
      <c r="D23" s="125">
        <v>2</v>
      </c>
      <c r="E23"/>
    </row>
    <row r="24" spans="1:7" ht="13.8">
      <c r="A24" s="107" t="s">
        <v>48</v>
      </c>
      <c r="B24" s="22" t="s">
        <v>49</v>
      </c>
      <c r="C24" s="121" t="s">
        <v>69</v>
      </c>
      <c r="D24" s="125">
        <v>2</v>
      </c>
      <c r="E24"/>
    </row>
    <row r="25" spans="1:7" ht="13.8">
      <c r="A25" s="107" t="s">
        <v>50</v>
      </c>
      <c r="B25" s="22" t="s">
        <v>51</v>
      </c>
      <c r="C25" s="121" t="s">
        <v>68</v>
      </c>
      <c r="D25" s="125">
        <v>2</v>
      </c>
      <c r="E25"/>
    </row>
    <row r="26" spans="1:7" ht="13.8">
      <c r="A26" s="107" t="s">
        <v>52</v>
      </c>
      <c r="B26" s="22" t="s">
        <v>53</v>
      </c>
      <c r="C26" s="121" t="s">
        <v>69</v>
      </c>
      <c r="D26" s="125">
        <v>2</v>
      </c>
      <c r="E26"/>
    </row>
    <row r="27" spans="1:7" ht="13.8">
      <c r="A27" s="107" t="s">
        <v>54</v>
      </c>
      <c r="B27" s="22" t="s">
        <v>55</v>
      </c>
      <c r="C27" s="121" t="s">
        <v>69</v>
      </c>
      <c r="D27" s="125">
        <v>2</v>
      </c>
      <c r="E27"/>
    </row>
    <row r="28" spans="1:7" ht="13.8">
      <c r="A28" s="107"/>
      <c r="B28" s="22" t="s">
        <v>56</v>
      </c>
      <c r="C28" s="121"/>
      <c r="D28" s="125"/>
      <c r="E28"/>
    </row>
    <row r="29" spans="1:7">
      <c r="A29"/>
      <c r="B29"/>
      <c r="C29"/>
      <c r="D29"/>
      <c r="E29"/>
    </row>
    <row r="30" spans="1:7">
      <c r="B30" s="101"/>
      <c r="C30" s="99"/>
      <c r="D30" s="99"/>
      <c r="E30" s="100"/>
      <c r="F30" s="101"/>
    </row>
    <row r="31" spans="1:7" ht="13.8">
      <c r="A31" s="36"/>
      <c r="B31" s="13"/>
      <c r="C31" s="14"/>
      <c r="D31" s="15"/>
      <c r="E31" s="7"/>
      <c r="F31" s="10"/>
    </row>
    <row r="32" spans="1:7" ht="16.8">
      <c r="A32" s="35" t="s">
        <v>21</v>
      </c>
      <c r="B32" s="16" t="s">
        <v>70</v>
      </c>
      <c r="C32" s="2"/>
      <c r="D32" s="1"/>
      <c r="E32" s="1"/>
      <c r="F32" s="1" t="s">
        <v>21</v>
      </c>
    </row>
    <row r="34" spans="1:11" ht="15.6">
      <c r="A34" s="27" t="s">
        <v>23</v>
      </c>
      <c r="B34" s="87" t="s">
        <v>34</v>
      </c>
      <c r="C34" s="82"/>
      <c r="D34" s="82"/>
      <c r="E34" s="82"/>
      <c r="F34" s="89"/>
    </row>
    <row r="35" spans="1:11" ht="15.6">
      <c r="A35" s="27" t="s">
        <v>2</v>
      </c>
      <c r="B35" s="88" t="s">
        <v>37</v>
      </c>
      <c r="F35" s="90"/>
    </row>
    <row r="36" spans="1:11" ht="13.8">
      <c r="A36" s="27" t="s">
        <v>4</v>
      </c>
      <c r="B36" t="s">
        <v>57</v>
      </c>
      <c r="F36" s="90"/>
    </row>
    <row r="37" spans="1:11" ht="14.4">
      <c r="B37"/>
      <c r="F37" s="90"/>
      <c r="G37" s="82"/>
      <c r="H37" s="82"/>
      <c r="I37" s="82"/>
      <c r="J37" s="82"/>
      <c r="K37" s="82"/>
    </row>
    <row r="38" spans="1:11" ht="13.8">
      <c r="B38"/>
      <c r="F38" s="90"/>
    </row>
    <row r="39" spans="1:11" ht="14.4" thickBot="1">
      <c r="B39"/>
      <c r="F39" s="103"/>
    </row>
    <row r="40" spans="1:11" ht="14.4" thickBot="1">
      <c r="B40" s="83" t="s">
        <v>20</v>
      </c>
      <c r="C40" s="84"/>
      <c r="D40" s="85"/>
      <c r="E40" s="86" t="s">
        <v>21</v>
      </c>
      <c r="F40" s="102"/>
    </row>
    <row r="41" spans="1:11">
      <c r="B41" t="s">
        <v>58</v>
      </c>
    </row>
    <row r="42" spans="1:11">
      <c r="B42" s="114" t="s">
        <v>59</v>
      </c>
    </row>
  </sheetData>
  <mergeCells count="3">
    <mergeCell ref="B3:F3"/>
    <mergeCell ref="B6:K6"/>
    <mergeCell ref="A7:F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Footer xml:space="preserve">&amp;C </oddFooter>
  </headerFooter>
  <rowBreaks count="1" manualBreakCount="1">
    <brk id="2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29"/>
  <sheetViews>
    <sheetView showZeros="0" view="pageBreakPreview" topLeftCell="A10" zoomScaleNormal="100" zoomScaleSheetLayoutView="100" workbookViewId="0">
      <selection activeCell="B7" sqref="B7"/>
    </sheetView>
  </sheetViews>
  <sheetFormatPr defaultColWidth="9.109375" defaultRowHeight="13.8"/>
  <cols>
    <col min="1" max="1" width="4.6640625" style="61" customWidth="1"/>
    <col min="2" max="2" width="39.88671875" style="62" customWidth="1"/>
    <col min="3" max="3" width="8.109375" style="62" customWidth="1"/>
    <col min="4" max="4" width="11.109375" style="63" customWidth="1"/>
    <col min="5" max="5" width="7" style="64" customWidth="1"/>
    <col min="6" max="6" width="14.88671875" style="65" customWidth="1"/>
    <col min="7" max="7" width="9.6640625" style="50" customWidth="1"/>
    <col min="8" max="16384" width="9.109375" style="50"/>
  </cols>
  <sheetData>
    <row r="5" spans="1:6" ht="33" customHeight="1">
      <c r="A5" s="51"/>
      <c r="B5" s="67" t="s">
        <v>29</v>
      </c>
      <c r="C5" s="91"/>
      <c r="D5" s="52"/>
      <c r="E5" s="53"/>
      <c r="F5" s="54"/>
    </row>
    <row r="6" spans="1:6" ht="69.599999999999994" customHeight="1">
      <c r="A6" s="51"/>
      <c r="B6" s="70" t="s">
        <v>62</v>
      </c>
      <c r="C6" s="91"/>
      <c r="D6" s="52"/>
      <c r="E6" s="53"/>
      <c r="F6" s="54"/>
    </row>
    <row r="7" spans="1:6" ht="19.5" customHeight="1">
      <c r="A7" s="51"/>
      <c r="B7" s="115" t="s">
        <v>63</v>
      </c>
      <c r="C7" s="91"/>
      <c r="D7" s="52"/>
      <c r="E7" s="53"/>
      <c r="F7" s="54"/>
    </row>
    <row r="8" spans="1:6" ht="19.5" customHeight="1" thickBot="1">
      <c r="A8" s="51"/>
      <c r="B8" s="71"/>
      <c r="C8" s="91"/>
      <c r="D8" s="52"/>
      <c r="E8" s="53"/>
      <c r="F8" s="54"/>
    </row>
    <row r="9" spans="1:6" ht="21.75" customHeight="1" thickBot="1">
      <c r="A9" s="51"/>
      <c r="B9" s="137" t="s">
        <v>27</v>
      </c>
      <c r="C9" s="138"/>
      <c r="D9" s="138"/>
      <c r="E9" s="138"/>
      <c r="F9" s="139"/>
    </row>
    <row r="10" spans="1:6">
      <c r="A10" s="51"/>
      <c r="B10" s="55"/>
      <c r="C10" s="80" t="s">
        <v>21</v>
      </c>
      <c r="D10" s="63" t="s">
        <v>21</v>
      </c>
      <c r="E10" s="81" t="s">
        <v>21</v>
      </c>
      <c r="F10" s="54"/>
    </row>
    <row r="11" spans="1:6" ht="27.6">
      <c r="A11" s="92"/>
      <c r="B11" s="119" t="s">
        <v>60</v>
      </c>
      <c r="C11" s="94"/>
      <c r="D11" s="96">
        <f>SUM('KSAVER '!F40)</f>
        <v>0</v>
      </c>
      <c r="E11" s="96">
        <v>0</v>
      </c>
      <c r="F11" s="93">
        <f t="shared" ref="F11" si="0">SUM(D11*E11)</f>
        <v>0</v>
      </c>
    </row>
    <row r="12" spans="1:6" ht="13.2">
      <c r="A12" s="51"/>
      <c r="B12" s="58" t="s">
        <v>20</v>
      </c>
      <c r="C12" s="58"/>
      <c r="D12" s="59">
        <f>SUM(D11:D11)</f>
        <v>0</v>
      </c>
      <c r="E12" s="59"/>
      <c r="F12" s="60">
        <f>SUM(F11:F11)</f>
        <v>0</v>
      </c>
    </row>
    <row r="13" spans="1:6" ht="13.2">
      <c r="A13" s="51"/>
      <c r="B13" s="55" t="s">
        <v>18</v>
      </c>
      <c r="C13" s="55"/>
      <c r="D13" s="104">
        <f>SUM(D14-D12)</f>
        <v>0</v>
      </c>
      <c r="E13" s="56"/>
      <c r="F13" s="57">
        <f>F12*25%</f>
        <v>0</v>
      </c>
    </row>
    <row r="14" spans="1:6" ht="13.2">
      <c r="A14" s="51"/>
      <c r="B14" s="58" t="s">
        <v>19</v>
      </c>
      <c r="C14" s="58"/>
      <c r="D14" s="105">
        <f>SUM(D12*1.25)</f>
        <v>0</v>
      </c>
      <c r="E14" s="59"/>
      <c r="F14" s="60">
        <f>F12+F13</f>
        <v>0</v>
      </c>
    </row>
    <row r="15" spans="1:6" ht="13.2">
      <c r="A15" s="51"/>
      <c r="B15" s="55"/>
      <c r="C15" s="55"/>
      <c r="D15" s="52"/>
      <c r="E15" s="53"/>
      <c r="F15" s="54"/>
    </row>
    <row r="17" spans="2:2">
      <c r="B17" s="62" t="s">
        <v>25</v>
      </c>
    </row>
    <row r="19" spans="2:2">
      <c r="B19" s="62" t="s">
        <v>21</v>
      </c>
    </row>
    <row r="21" spans="2:2">
      <c r="B21" s="62" t="s">
        <v>21</v>
      </c>
    </row>
    <row r="22" spans="2:2">
      <c r="B22" s="62" t="s">
        <v>21</v>
      </c>
    </row>
    <row r="25" spans="2:2">
      <c r="B25" s="62" t="s">
        <v>21</v>
      </c>
    </row>
    <row r="29" spans="2:2">
      <c r="B29" s="62" t="s">
        <v>30</v>
      </c>
    </row>
  </sheetData>
  <sheetProtection selectLockedCells="1" selectUnlockedCells="1"/>
  <mergeCells count="1">
    <mergeCell ref="B9:F9"/>
  </mergeCells>
  <pageMargins left="0.70866141732283472" right="0.70866141732283472" top="0.74803149606299213" bottom="0.74803149606299213" header="0.31496062992125984" footer="0.31496062992125984"/>
  <pageSetup paperSize="9" scale="89" orientation="portrait" useFirstPageNumber="1" r:id="rId1"/>
  <headerFooter alignWithMargins="0">
    <oddFooter>&amp;CAnte Topić k.č.br. 935/1 k.o. Kloštar Ivanić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naslovnica</vt:lpstr>
      <vt:lpstr>KSAVER </vt:lpstr>
      <vt:lpstr>rekapitulacija</vt:lpstr>
      <vt:lpstr>'KSAVER '!_Hlk156208900</vt:lpstr>
      <vt:lpstr>'KSAVER '!_Hlk223517715</vt:lpstr>
      <vt:lpstr>'KSAVER '!Podrucje_ispisa</vt:lpstr>
      <vt:lpstr>naslovnica!Podrucje_ispisa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Anamarija Ascic</cp:lastModifiedBy>
  <cp:lastPrinted>2026-01-08T08:52:58Z</cp:lastPrinted>
  <dcterms:created xsi:type="dcterms:W3CDTF">2024-05-23T10:19:33Z</dcterms:created>
  <dcterms:modified xsi:type="dcterms:W3CDTF">2026-03-19T10:51:21Z</dcterms:modified>
</cp:coreProperties>
</file>